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H72" i="1" s="1"/>
  <c r="I72" i="1" s="1"/>
  <c r="F71" i="1"/>
  <c r="F70" i="1"/>
  <c r="H70" i="1" s="1"/>
  <c r="I70" i="1" s="1"/>
  <c r="F69" i="1"/>
  <c r="F79" i="1"/>
  <c r="H79" i="1" s="1"/>
  <c r="F80" i="1"/>
  <c r="D81" i="1"/>
  <c r="F81" i="1" s="1"/>
  <c r="F82" i="1"/>
  <c r="H71" i="1" l="1"/>
  <c r="I71" i="1" s="1"/>
  <c r="H69" i="1"/>
  <c r="H81" i="1"/>
  <c r="I81" i="1" s="1"/>
  <c r="H80" i="1"/>
  <c r="I80" i="1" s="1"/>
  <c r="I79" i="1"/>
  <c r="H82" i="1"/>
  <c r="I82" i="1" s="1"/>
  <c r="D49" i="1"/>
  <c r="H73" i="1" l="1"/>
  <c r="I69" i="1"/>
  <c r="I73" i="1" s="1"/>
  <c r="H83" i="1"/>
  <c r="I83" i="1"/>
  <c r="F61" i="1"/>
  <c r="D60" i="1"/>
  <c r="F60" i="1" s="1"/>
  <c r="F59" i="1"/>
  <c r="F58" i="1"/>
  <c r="F50" i="1"/>
  <c r="F49" i="1"/>
  <c r="F48" i="1"/>
  <c r="F47" i="1"/>
  <c r="H50" i="1" l="1"/>
  <c r="I50" i="1" s="1"/>
  <c r="H60" i="1"/>
  <c r="I60" i="1" s="1"/>
  <c r="H61" i="1"/>
  <c r="I61" i="1" s="1"/>
  <c r="H59" i="1"/>
  <c r="I59" i="1" s="1"/>
  <c r="H58" i="1"/>
  <c r="I58" i="1" s="1"/>
  <c r="H48" i="1"/>
  <c r="I48" i="1" s="1"/>
  <c r="H49" i="1"/>
  <c r="I49" i="1" s="1"/>
  <c r="H47" i="1"/>
  <c r="F38" i="1"/>
  <c r="F36" i="1"/>
  <c r="F35" i="1"/>
  <c r="F27" i="1"/>
  <c r="F25" i="1"/>
  <c r="F24" i="1"/>
  <c r="H51" i="1" l="1"/>
  <c r="I62" i="1"/>
  <c r="H62" i="1"/>
  <c r="I47" i="1"/>
  <c r="I51" i="1" s="1"/>
  <c r="H38" i="1"/>
  <c r="I38" i="1" s="1"/>
  <c r="D37" i="1"/>
  <c r="F37" i="1" s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F26" i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27" i="1" l="1"/>
</calcChain>
</file>

<file path=xl/sharedStrings.xml><?xml version="1.0" encoding="utf-8"?>
<sst xmlns="http://schemas.openxmlformats.org/spreadsheetml/2006/main" count="181" uniqueCount="40">
  <si>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</si>
  <si>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</si>
  <si>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</si>
  <si>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</si>
  <si>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</si>
  <si>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</si>
  <si>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</si>
  <si>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</si>
  <si>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</si>
  <si>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</si>
  <si>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</si>
  <si>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</si>
  <si>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</si>
  <si>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</si>
  <si>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</si>
  <si>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</si>
  <si>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</si>
  <si>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</si>
  <si>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</si>
  <si>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</si>
  <si>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</si>
  <si>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</si>
  <si>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</si>
  <si>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</si>
  <si>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</si>
  <si>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</si>
  <si>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</si>
  <si>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</si>
  <si>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</si>
  <si>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</si>
  <si>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</si>
  <si>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</si>
  <si>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"Szkoły Podstawowej Nr 3   im. J. Hempla  w  Rybienku Leśnym ” </t>
  </si>
  <si>
    <t>Opłata sieciowa stała (ilość jednostek = ilość godzin w trakcie trwania umowy x moc umowna)  730 x 24 x143</t>
  </si>
  <si>
    <t>Opłata sieciowa stała (ilość jednostek = ilość godzin w trakcie trwania umowy x moc umowna)  730 x 24 x147</t>
  </si>
  <si>
    <t>Opłata sieciowa stała (ilość jednostek = ilość godzin w trakcie trwania umowy x moc umowna)  730 x 24 x318</t>
  </si>
  <si>
    <t xml:space="preserve">,,Kompleksowa dostawa gazu ziemnego wysokometanowego (grupa E) dla "Przedszkola Nr 2 w Wyszkowie ” </t>
  </si>
  <si>
    <t>Opłata sieciowa stała (ilość jednostek = ilość godzin w trakcie trwania umowy x moc umowna)  365 x 12 x111</t>
  </si>
  <si>
    <t xml:space="preserve">,,Kompleksowa dostawa gazu ziemnego wysokometanowego (grupa E) dla "Szkoły Podstawowej w Leszczydole Starym ” </t>
  </si>
  <si>
    <t>W-5  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</si>
</sst>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54" workbookViewId="0">
      <selection activeCell="M70" sqref="M70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5" t="s">
        <v>29</v>
      </c>
      <c r="B4" s="65"/>
      <c r="C4" s="65"/>
      <c r="D4" s="65"/>
      <c r="E4" s="65"/>
      <c r="F4" s="65"/>
      <c r="G4" s="65"/>
      <c r="H4" s="65"/>
      <c r="I4" s="65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118956</v>
      </c>
      <c r="E24" s="13"/>
      <c r="F24" s="12">
        <f>ROUND(D24*E24,2)</f>
        <v>0</v>
      </c>
      <c r="G24" s="12">
        <v>23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24</v>
      </c>
      <c r="E25" s="27"/>
      <c r="F25" s="12">
        <f>ROUND(C25*D25*E25,2)</f>
        <v>0</v>
      </c>
      <c r="G25" s="12">
        <v>23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v>118956</v>
      </c>
      <c r="E26" s="28"/>
      <c r="F26" s="12">
        <f>ROUND(D26*E26,2)</f>
        <v>0</v>
      </c>
      <c r="G26" s="12">
        <v>23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24</v>
      </c>
      <c r="E27" s="29"/>
      <c r="F27" s="12">
        <f>ROUND(D27*E27,2)</f>
        <v>0</v>
      </c>
      <c r="G27" s="12">
        <v>23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6" t="s">
        <v>30</v>
      </c>
      <c r="B31" s="66"/>
      <c r="C31" s="66"/>
      <c r="D31" s="66"/>
      <c r="E31" s="66"/>
      <c r="F31" s="66"/>
      <c r="G31" s="66"/>
      <c r="H31" s="66"/>
      <c r="I31" s="66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235535</v>
      </c>
      <c r="E35" s="13"/>
      <c r="F35" s="12">
        <f>ROUND(D35*E35,2)</f>
        <v>0</v>
      </c>
      <c r="G35" s="12">
        <v>23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24</v>
      </c>
      <c r="E36" s="27"/>
      <c r="F36" s="12">
        <f>ROUND(C36*D36*E36,2)</f>
        <v>0</v>
      </c>
      <c r="G36" s="12">
        <v>23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f>D35</f>
        <v>235535</v>
      </c>
      <c r="E37" s="28"/>
      <c r="F37" s="12">
        <f>ROUND(D37*E37,2)</f>
        <v>0</v>
      </c>
      <c r="G37" s="12">
        <v>23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33</v>
      </c>
      <c r="B38" s="10" t="s">
        <v>5</v>
      </c>
      <c r="C38" s="10" t="s">
        <v>21</v>
      </c>
      <c r="D38" s="26"/>
      <c r="E38" s="29"/>
      <c r="F38" s="12">
        <f>ROUND(D38*E38,2)</f>
        <v>0</v>
      </c>
      <c r="G38" s="12">
        <v>23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6" t="s">
        <v>31</v>
      </c>
      <c r="B43" s="66"/>
      <c r="C43" s="66"/>
      <c r="D43" s="66"/>
      <c r="E43" s="66"/>
      <c r="F43" s="66"/>
      <c r="G43" s="66"/>
      <c r="H43" s="66"/>
      <c r="I43" s="66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113755</v>
      </c>
      <c r="E47" s="13"/>
      <c r="F47" s="12">
        <f>ROUND(D47*E47,2)</f>
        <v>0</v>
      </c>
      <c r="G47" s="12">
        <v>23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24</v>
      </c>
      <c r="E48" s="27"/>
      <c r="F48" s="12">
        <f>ROUND(C48*D48*E48,2)</f>
        <v>0</v>
      </c>
      <c r="G48" s="12">
        <v>23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f>D47</f>
        <v>113755</v>
      </c>
      <c r="E49" s="28"/>
      <c r="F49" s="12">
        <f>ROUND(D49*E49,2)</f>
        <v>0</v>
      </c>
      <c r="G49" s="12">
        <v>23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34</v>
      </c>
      <c r="B50" s="10" t="s">
        <v>5</v>
      </c>
      <c r="C50" s="10" t="s">
        <v>21</v>
      </c>
      <c r="D50" s="26"/>
      <c r="E50" s="29"/>
      <c r="F50" s="12">
        <f>ROUND(D50*E50,2)</f>
        <v>0</v>
      </c>
      <c r="G50" s="12">
        <v>23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ht="15" customHeight="1" x14ac:dyDescent="0.25">
      <c r="A54" s="66" t="s">
        <v>32</v>
      </c>
      <c r="B54" s="66"/>
      <c r="C54" s="66"/>
      <c r="D54" s="66"/>
      <c r="E54" s="66"/>
      <c r="F54" s="66"/>
      <c r="G54" s="66"/>
      <c r="H54" s="66"/>
      <c r="I54" s="66"/>
    </row>
    <row r="55" spans="1:10" x14ac:dyDescent="0.25">
      <c r="A55" s="5">
        <v>1</v>
      </c>
      <c r="B55" s="5"/>
      <c r="C55" s="5"/>
      <c r="D55" s="5"/>
      <c r="E55" s="6"/>
      <c r="F55" s="18"/>
      <c r="G55" s="19" t="s">
        <v>27</v>
      </c>
      <c r="H55" s="19"/>
      <c r="I55" s="19"/>
    </row>
    <row r="56" spans="1:10" ht="48" x14ac:dyDescent="0.25">
      <c r="A56" s="7" t="s">
        <v>20</v>
      </c>
      <c r="B56" s="7" t="s">
        <v>0</v>
      </c>
      <c r="C56" s="8" t="s">
        <v>14</v>
      </c>
      <c r="D56" s="50" t="s">
        <v>26</v>
      </c>
      <c r="E56" s="9" t="s">
        <v>25</v>
      </c>
      <c r="F56" s="14" t="s">
        <v>19</v>
      </c>
      <c r="G56" s="14" t="s">
        <v>23</v>
      </c>
      <c r="H56" s="14" t="s">
        <v>17</v>
      </c>
      <c r="I56" s="14" t="s">
        <v>18</v>
      </c>
    </row>
    <row r="57" spans="1:10" x14ac:dyDescent="0.25">
      <c r="A57" s="20">
        <v>1</v>
      </c>
      <c r="B57" s="21">
        <v>2</v>
      </c>
      <c r="C57" s="22">
        <v>3</v>
      </c>
      <c r="D57" s="23">
        <v>4</v>
      </c>
      <c r="E57" s="24">
        <v>5</v>
      </c>
      <c r="F57" s="25">
        <v>6</v>
      </c>
      <c r="G57" s="25">
        <v>7</v>
      </c>
      <c r="H57" s="25">
        <v>8</v>
      </c>
      <c r="I57" s="25">
        <v>9</v>
      </c>
    </row>
    <row r="58" spans="1:10" x14ac:dyDescent="0.25">
      <c r="A58" s="7" t="s">
        <v>1</v>
      </c>
      <c r="B58" s="10" t="s">
        <v>2</v>
      </c>
      <c r="C58" s="10" t="s">
        <v>21</v>
      </c>
      <c r="D58" s="51">
        <v>513838</v>
      </c>
      <c r="E58" s="13"/>
      <c r="F58" s="12">
        <f>ROUND(D58*E58,2)</f>
        <v>0</v>
      </c>
      <c r="G58" s="12">
        <v>23</v>
      </c>
      <c r="H58" s="12">
        <f>ROUND(F58*0.23,2)</f>
        <v>0</v>
      </c>
      <c r="I58" s="12">
        <f>F58+H58</f>
        <v>0</v>
      </c>
    </row>
    <row r="59" spans="1:10" x14ac:dyDescent="0.25">
      <c r="A59" s="7" t="s">
        <v>8</v>
      </c>
      <c r="B59" s="10" t="s">
        <v>13</v>
      </c>
      <c r="C59" s="10">
        <v>1</v>
      </c>
      <c r="D59" s="12">
        <v>24</v>
      </c>
      <c r="E59" s="27"/>
      <c r="F59" s="12">
        <f>ROUND(C59*D59*E59,2)</f>
        <v>0</v>
      </c>
      <c r="G59" s="12">
        <v>23</v>
      </c>
      <c r="H59" s="12">
        <f t="shared" ref="H59:H61" si="9">ROUND(F59*0.23,2)</f>
        <v>0</v>
      </c>
      <c r="I59" s="12">
        <f>F59+H59</f>
        <v>0</v>
      </c>
      <c r="J59" s="33"/>
    </row>
    <row r="60" spans="1:10" x14ac:dyDescent="0.25">
      <c r="A60" s="7" t="s">
        <v>4</v>
      </c>
      <c r="B60" s="10" t="s">
        <v>2</v>
      </c>
      <c r="C60" s="10" t="s">
        <v>21</v>
      </c>
      <c r="D60" s="51">
        <f>D58</f>
        <v>513838</v>
      </c>
      <c r="E60" s="28"/>
      <c r="F60" s="12">
        <f>ROUND(D60*E60,2)</f>
        <v>0</v>
      </c>
      <c r="G60" s="12">
        <v>23</v>
      </c>
      <c r="H60" s="12">
        <f t="shared" si="9"/>
        <v>0</v>
      </c>
      <c r="I60" s="12">
        <f>F60+H60</f>
        <v>0</v>
      </c>
      <c r="J60" s="33"/>
    </row>
    <row r="61" spans="1:10" ht="24" x14ac:dyDescent="0.25">
      <c r="A61" s="9" t="s">
        <v>35</v>
      </c>
      <c r="B61" s="10" t="s">
        <v>5</v>
      </c>
      <c r="C61" s="10" t="s">
        <v>21</v>
      </c>
      <c r="D61" s="26"/>
      <c r="E61" s="29"/>
      <c r="F61" s="12">
        <f>ROUND(D61*E61,2)</f>
        <v>0</v>
      </c>
      <c r="G61" s="12">
        <v>23</v>
      </c>
      <c r="H61" s="12">
        <f t="shared" si="9"/>
        <v>0</v>
      </c>
      <c r="I61" s="12">
        <f>F61+H61</f>
        <v>0</v>
      </c>
      <c r="J61" s="33"/>
    </row>
    <row r="62" spans="1:10" x14ac:dyDescent="0.25">
      <c r="A62" s="5"/>
      <c r="B62" s="5"/>
      <c r="C62" s="5"/>
      <c r="D62" s="5"/>
      <c r="E62" s="6"/>
      <c r="F62" s="18"/>
      <c r="G62" s="51" t="s">
        <v>6</v>
      </c>
      <c r="H62" s="51">
        <f>SUM(H58:H61)</f>
        <v>0</v>
      </c>
      <c r="I62" s="30">
        <f>SUM(I58:I61)</f>
        <v>0</v>
      </c>
      <c r="J62" s="33"/>
    </row>
    <row r="63" spans="1:10" x14ac:dyDescent="0.25">
      <c r="A63" s="5"/>
      <c r="B63" s="5"/>
      <c r="C63" s="5"/>
      <c r="D63" s="5"/>
      <c r="E63" s="6"/>
      <c r="F63" s="18"/>
      <c r="G63" s="62"/>
      <c r="H63" s="62"/>
      <c r="I63" s="64"/>
      <c r="J63" s="33"/>
    </row>
    <row r="64" spans="1:10" x14ac:dyDescent="0.25">
      <c r="A64" s="52"/>
      <c r="B64" s="52"/>
      <c r="C64" s="52"/>
      <c r="D64" s="52"/>
      <c r="E64" s="53"/>
      <c r="F64" s="59"/>
      <c r="G64" s="59"/>
      <c r="H64" s="59"/>
      <c r="I64" s="59"/>
      <c r="J64" s="33"/>
    </row>
    <row r="65" spans="1:10" x14ac:dyDescent="0.25">
      <c r="A65" s="66" t="s">
        <v>38</v>
      </c>
      <c r="B65" s="66"/>
      <c r="C65" s="66"/>
      <c r="D65" s="66"/>
      <c r="E65" s="66"/>
      <c r="F65" s="66"/>
      <c r="G65" s="66"/>
      <c r="H65" s="66"/>
      <c r="I65" s="66"/>
      <c r="J65" s="33"/>
    </row>
    <row r="66" spans="1:10" x14ac:dyDescent="0.25">
      <c r="A66" s="5">
        <v>1</v>
      </c>
      <c r="B66" s="5"/>
      <c r="C66" s="5"/>
      <c r="D66" s="5"/>
      <c r="E66" s="6"/>
      <c r="F66" s="18"/>
      <c r="G66" s="19" t="s">
        <v>39</v>
      </c>
      <c r="H66" s="19"/>
      <c r="I66" s="19"/>
      <c r="J66" s="33"/>
    </row>
    <row r="67" spans="1:10" ht="48" x14ac:dyDescent="0.25">
      <c r="A67" s="7" t="s">
        <v>20</v>
      </c>
      <c r="B67" s="7" t="s">
        <v>0</v>
      </c>
      <c r="C67" s="8" t="s">
        <v>14</v>
      </c>
      <c r="D67" s="50" t="s">
        <v>26</v>
      </c>
      <c r="E67" s="9" t="s">
        <v>25</v>
      </c>
      <c r="F67" s="14" t="s">
        <v>19</v>
      </c>
      <c r="G67" s="14" t="s">
        <v>23</v>
      </c>
      <c r="H67" s="14" t="s">
        <v>17</v>
      </c>
      <c r="I67" s="14" t="s">
        <v>18</v>
      </c>
      <c r="J67" s="33"/>
    </row>
    <row r="68" spans="1:10" x14ac:dyDescent="0.25">
      <c r="A68" s="20">
        <v>1</v>
      </c>
      <c r="B68" s="21">
        <v>2</v>
      </c>
      <c r="C68" s="22">
        <v>3</v>
      </c>
      <c r="D68" s="23">
        <v>4</v>
      </c>
      <c r="E68" s="24">
        <v>5</v>
      </c>
      <c r="F68" s="25">
        <v>6</v>
      </c>
      <c r="G68" s="25">
        <v>7</v>
      </c>
      <c r="H68" s="25">
        <v>8</v>
      </c>
      <c r="I68" s="25">
        <v>9</v>
      </c>
      <c r="J68" s="33"/>
    </row>
    <row r="69" spans="1:10" x14ac:dyDescent="0.25">
      <c r="A69" s="7" t="s">
        <v>1</v>
      </c>
      <c r="B69" s="10" t="s">
        <v>2</v>
      </c>
      <c r="C69" s="10" t="s">
        <v>21</v>
      </c>
      <c r="D69" s="51">
        <v>59890</v>
      </c>
      <c r="E69" s="13"/>
      <c r="F69" s="12">
        <f>ROUND(D69*E69,2)</f>
        <v>0</v>
      </c>
      <c r="G69" s="12">
        <v>23</v>
      </c>
      <c r="H69" s="12">
        <f>ROUND(F69*0.23,2)</f>
        <v>0</v>
      </c>
      <c r="I69" s="12">
        <f>F69+H69</f>
        <v>0</v>
      </c>
      <c r="J69" s="33"/>
    </row>
    <row r="70" spans="1:10" x14ac:dyDescent="0.25">
      <c r="A70" s="7" t="s">
        <v>8</v>
      </c>
      <c r="B70" s="10" t="s">
        <v>13</v>
      </c>
      <c r="C70" s="10">
        <v>1</v>
      </c>
      <c r="D70" s="12">
        <v>24</v>
      </c>
      <c r="E70" s="27"/>
      <c r="F70" s="12">
        <f>ROUND(C70*D70*E70,2)</f>
        <v>0</v>
      </c>
      <c r="G70" s="12">
        <v>23</v>
      </c>
      <c r="H70" s="12">
        <f t="shared" ref="H70:H72" si="10">ROUND(F70*0.23,2)</f>
        <v>0</v>
      </c>
      <c r="I70" s="12">
        <f>F70+H70</f>
        <v>0</v>
      </c>
      <c r="J70" s="33"/>
    </row>
    <row r="71" spans="1:10" x14ac:dyDescent="0.25">
      <c r="A71" s="7" t="s">
        <v>4</v>
      </c>
      <c r="B71" s="10" t="s">
        <v>2</v>
      </c>
      <c r="C71" s="10" t="s">
        <v>21</v>
      </c>
      <c r="D71" s="51">
        <v>59890</v>
      </c>
      <c r="E71" s="28"/>
      <c r="F71" s="12">
        <f>ROUND(D71*E71,2)</f>
        <v>0</v>
      </c>
      <c r="G71" s="12">
        <v>23</v>
      </c>
      <c r="H71" s="12">
        <f t="shared" si="10"/>
        <v>0</v>
      </c>
      <c r="I71" s="12">
        <f>F71+H71</f>
        <v>0</v>
      </c>
      <c r="J71" s="33"/>
    </row>
    <row r="72" spans="1:10" ht="24" x14ac:dyDescent="0.25">
      <c r="A72" s="9" t="s">
        <v>33</v>
      </c>
      <c r="B72" s="10" t="s">
        <v>5</v>
      </c>
      <c r="C72" s="10" t="s">
        <v>21</v>
      </c>
      <c r="D72" s="26"/>
      <c r="E72" s="29"/>
      <c r="F72" s="12">
        <f>ROUND(D72*E72,2)</f>
        <v>0</v>
      </c>
      <c r="G72" s="12">
        <v>23</v>
      </c>
      <c r="H72" s="12">
        <f t="shared" si="10"/>
        <v>0</v>
      </c>
      <c r="I72" s="12">
        <f>F72+H72</f>
        <v>0</v>
      </c>
      <c r="J72" s="33"/>
    </row>
    <row r="73" spans="1:10" x14ac:dyDescent="0.25">
      <c r="A73" s="5"/>
      <c r="B73" s="5"/>
      <c r="C73" s="5"/>
      <c r="D73" s="5"/>
      <c r="E73" s="6"/>
      <c r="F73" s="18"/>
      <c r="G73" s="51" t="s">
        <v>6</v>
      </c>
      <c r="H73" s="51">
        <f>SUM(H69:H72)</f>
        <v>0</v>
      </c>
      <c r="I73" s="30">
        <f>SUM(I69:I72)</f>
        <v>0</v>
      </c>
      <c r="J73" s="33"/>
    </row>
    <row r="74" spans="1:10" x14ac:dyDescent="0.25">
      <c r="A74" s="52"/>
      <c r="B74" s="52"/>
      <c r="C74" s="52"/>
      <c r="D74" s="52"/>
      <c r="E74" s="53"/>
      <c r="F74" s="54"/>
      <c r="G74" s="54"/>
      <c r="H74" s="54"/>
      <c r="I74" s="54"/>
      <c r="J74" s="33"/>
    </row>
    <row r="75" spans="1:10" ht="15" customHeight="1" x14ac:dyDescent="0.25">
      <c r="A75" s="66" t="s">
        <v>36</v>
      </c>
      <c r="B75" s="66"/>
      <c r="C75" s="66"/>
      <c r="D75" s="66"/>
      <c r="E75" s="66"/>
      <c r="F75" s="66"/>
      <c r="G75" s="66"/>
      <c r="H75" s="66"/>
      <c r="I75" s="66"/>
      <c r="J75" s="33"/>
    </row>
    <row r="76" spans="1:10" x14ac:dyDescent="0.25">
      <c r="A76" s="5">
        <v>1</v>
      </c>
      <c r="B76" s="5"/>
      <c r="C76" s="5"/>
      <c r="D76" s="5"/>
      <c r="E76" s="6"/>
      <c r="F76" s="18"/>
      <c r="G76" s="19" t="s">
        <v>27</v>
      </c>
      <c r="H76" s="19"/>
      <c r="I76" s="19"/>
      <c r="J76" s="33"/>
    </row>
    <row r="77" spans="1:10" ht="48" x14ac:dyDescent="0.25">
      <c r="A77" s="7" t="s">
        <v>20</v>
      </c>
      <c r="B77" s="7" t="s">
        <v>0</v>
      </c>
      <c r="C77" s="8" t="s">
        <v>14</v>
      </c>
      <c r="D77" s="50" t="s">
        <v>26</v>
      </c>
      <c r="E77" s="9" t="s">
        <v>25</v>
      </c>
      <c r="F77" s="14" t="s">
        <v>19</v>
      </c>
      <c r="G77" s="14" t="s">
        <v>23</v>
      </c>
      <c r="H77" s="14" t="s">
        <v>17</v>
      </c>
      <c r="I77" s="14" t="s">
        <v>18</v>
      </c>
      <c r="J77" s="33"/>
    </row>
    <row r="78" spans="1:10" x14ac:dyDescent="0.25">
      <c r="A78" s="20">
        <v>1</v>
      </c>
      <c r="B78" s="21">
        <v>2</v>
      </c>
      <c r="C78" s="22">
        <v>3</v>
      </c>
      <c r="D78" s="23">
        <v>4</v>
      </c>
      <c r="E78" s="24">
        <v>5</v>
      </c>
      <c r="F78" s="25">
        <v>6</v>
      </c>
      <c r="G78" s="25">
        <v>7</v>
      </c>
      <c r="H78" s="25">
        <v>8</v>
      </c>
      <c r="I78" s="25">
        <v>9</v>
      </c>
      <c r="J78" s="33"/>
    </row>
    <row r="79" spans="1:10" x14ac:dyDescent="0.25">
      <c r="A79" s="7" t="s">
        <v>1</v>
      </c>
      <c r="B79" s="10" t="s">
        <v>2</v>
      </c>
      <c r="C79" s="10" t="s">
        <v>21</v>
      </c>
      <c r="D79" s="51">
        <v>156662</v>
      </c>
      <c r="E79" s="13"/>
      <c r="F79" s="12">
        <f>ROUND(D79*E79,2)</f>
        <v>0</v>
      </c>
      <c r="G79" s="12">
        <v>23</v>
      </c>
      <c r="H79" s="12">
        <f>ROUND(F79*0.23,2)</f>
        <v>0</v>
      </c>
      <c r="I79" s="12">
        <f>F79+H79</f>
        <v>0</v>
      </c>
      <c r="J79" s="33"/>
    </row>
    <row r="80" spans="1:10" x14ac:dyDescent="0.25">
      <c r="A80" s="7" t="s">
        <v>8</v>
      </c>
      <c r="B80" s="10" t="s">
        <v>13</v>
      </c>
      <c r="C80" s="10">
        <v>1</v>
      </c>
      <c r="D80" s="12">
        <v>24</v>
      </c>
      <c r="E80" s="27"/>
      <c r="F80" s="12">
        <f>ROUND(C80*D80*E80,2)</f>
        <v>0</v>
      </c>
      <c r="G80" s="12">
        <v>23</v>
      </c>
      <c r="H80" s="12">
        <f t="shared" ref="H80:H82" si="11">ROUND(F80*0.23,2)</f>
        <v>0</v>
      </c>
      <c r="I80" s="12">
        <f>F80+H80</f>
        <v>0</v>
      </c>
      <c r="J80" s="33"/>
    </row>
    <row r="81" spans="1:10" x14ac:dyDescent="0.25">
      <c r="A81" s="7" t="s">
        <v>4</v>
      </c>
      <c r="B81" s="10" t="s">
        <v>2</v>
      </c>
      <c r="C81" s="10" t="s">
        <v>21</v>
      </c>
      <c r="D81" s="51">
        <f>D79</f>
        <v>156662</v>
      </c>
      <c r="E81" s="28"/>
      <c r="F81" s="12">
        <f>ROUND(D81*E81,2)</f>
        <v>0</v>
      </c>
      <c r="G81" s="12">
        <v>23</v>
      </c>
      <c r="H81" s="12">
        <f t="shared" si="11"/>
        <v>0</v>
      </c>
      <c r="I81" s="12">
        <f>F81+H81</f>
        <v>0</v>
      </c>
      <c r="J81" s="33"/>
    </row>
    <row r="82" spans="1:10" ht="24" x14ac:dyDescent="0.25">
      <c r="A82" s="9" t="s">
        <v>37</v>
      </c>
      <c r="B82" s="10" t="s">
        <v>5</v>
      </c>
      <c r="C82" s="10" t="s">
        <v>21</v>
      </c>
      <c r="D82" s="26"/>
      <c r="E82" s="29"/>
      <c r="F82" s="12">
        <f>ROUND(D82*E82,2)</f>
        <v>0</v>
      </c>
      <c r="G82" s="12">
        <v>23</v>
      </c>
      <c r="H82" s="12">
        <f t="shared" si="11"/>
        <v>0</v>
      </c>
      <c r="I82" s="12">
        <f>F82+H82</f>
        <v>0</v>
      </c>
      <c r="J82" s="33"/>
    </row>
    <row r="83" spans="1:10" x14ac:dyDescent="0.25">
      <c r="A83" s="5"/>
      <c r="B83" s="5"/>
      <c r="C83" s="5"/>
      <c r="D83" s="5"/>
      <c r="E83" s="6"/>
      <c r="F83" s="18"/>
      <c r="G83" s="51" t="s">
        <v>6</v>
      </c>
      <c r="H83" s="51">
        <f>SUM(H79:H82)</f>
        <v>0</v>
      </c>
      <c r="I83" s="30">
        <f>SUM(I79:I82)</f>
        <v>0</v>
      </c>
      <c r="J83" s="33"/>
    </row>
    <row r="84" spans="1:10" x14ac:dyDescent="0.25">
      <c r="A84" s="52"/>
      <c r="B84" s="52"/>
      <c r="C84" s="52"/>
      <c r="D84" s="52"/>
      <c r="E84" s="53"/>
      <c r="F84" s="59"/>
      <c r="G84" s="59"/>
      <c r="H84" s="59"/>
      <c r="I84" s="59"/>
      <c r="J84" s="33"/>
    </row>
    <row r="85" spans="1:10" x14ac:dyDescent="0.25">
      <c r="A85" s="52"/>
      <c r="B85" s="52"/>
      <c r="C85" s="52"/>
      <c r="D85" s="52"/>
      <c r="E85" s="53"/>
      <c r="F85" s="54"/>
      <c r="G85" s="54"/>
      <c r="H85" s="54"/>
      <c r="I85" s="54"/>
      <c r="J85" s="33"/>
    </row>
    <row r="86" spans="1:10" x14ac:dyDescent="0.25">
      <c r="A86" s="52"/>
      <c r="B86" s="52"/>
      <c r="C86" s="52"/>
      <c r="D86" s="52"/>
      <c r="E86" s="53"/>
      <c r="F86" s="54"/>
      <c r="G86" s="54"/>
      <c r="H86" s="54"/>
      <c r="I86" s="54"/>
      <c r="J86" s="33"/>
    </row>
    <row r="87" spans="1:10" x14ac:dyDescent="0.25">
      <c r="A87" s="52"/>
      <c r="B87" s="52"/>
      <c r="C87" s="52"/>
      <c r="D87" s="52"/>
      <c r="E87" s="53"/>
      <c r="F87" s="54"/>
      <c r="G87" s="54"/>
      <c r="H87" s="54"/>
      <c r="I87" s="54"/>
      <c r="J87" s="33"/>
    </row>
    <row r="88" spans="1:10" x14ac:dyDescent="0.25">
      <c r="A88" s="52"/>
      <c r="B88" s="52"/>
      <c r="C88" s="52"/>
      <c r="D88" s="52"/>
      <c r="E88" s="53"/>
      <c r="F88" s="59"/>
      <c r="G88" s="59"/>
      <c r="H88" s="59"/>
      <c r="I88" s="59"/>
      <c r="J88" s="33"/>
    </row>
    <row r="89" spans="1:10" x14ac:dyDescent="0.25">
      <c r="A89" s="52"/>
      <c r="B89" s="52"/>
      <c r="C89" s="52"/>
      <c r="D89" s="55"/>
      <c r="E89" s="56"/>
      <c r="F89" s="57"/>
      <c r="G89" s="57"/>
      <c r="H89" s="57"/>
      <c r="I89" s="57"/>
      <c r="J89" s="33"/>
    </row>
    <row r="90" spans="1:10" x14ac:dyDescent="0.25">
      <c r="A90" s="52"/>
      <c r="B90" s="52"/>
      <c r="C90" s="52"/>
      <c r="D90" s="57"/>
      <c r="E90" s="58"/>
      <c r="F90" s="57"/>
      <c r="G90" s="57"/>
      <c r="H90" s="57"/>
      <c r="I90" s="57"/>
      <c r="J90" s="33"/>
    </row>
    <row r="91" spans="1:10" x14ac:dyDescent="0.25">
      <c r="A91" s="52"/>
      <c r="B91" s="52"/>
      <c r="C91" s="52"/>
      <c r="D91" s="55"/>
      <c r="E91" s="58"/>
      <c r="F91" s="57"/>
      <c r="G91" s="57"/>
      <c r="H91" s="57"/>
      <c r="I91" s="57"/>
      <c r="J91" s="33"/>
    </row>
    <row r="92" spans="1:10" x14ac:dyDescent="0.25">
      <c r="A92" s="52"/>
      <c r="B92" s="52"/>
      <c r="C92" s="52"/>
      <c r="D92" s="57"/>
      <c r="E92" s="58"/>
      <c r="F92" s="57"/>
      <c r="G92" s="57"/>
      <c r="H92" s="57"/>
      <c r="I92" s="57"/>
      <c r="J92" s="33"/>
    </row>
    <row r="93" spans="1:10" x14ac:dyDescent="0.25">
      <c r="A93" s="52"/>
      <c r="B93" s="52"/>
      <c r="C93" s="52"/>
      <c r="D93" s="52"/>
      <c r="E93" s="53"/>
      <c r="F93" s="54"/>
      <c r="G93" s="54"/>
      <c r="H93" s="54"/>
      <c r="I93" s="54"/>
      <c r="J93" s="33"/>
    </row>
    <row r="94" spans="1:10" ht="18" customHeight="1" x14ac:dyDescent="0.25">
      <c r="A94" s="60"/>
      <c r="B94" s="60"/>
      <c r="C94" s="60"/>
      <c r="D94" s="60"/>
      <c r="E94" s="61"/>
      <c r="F94" s="60"/>
      <c r="G94" s="60"/>
      <c r="H94" s="60"/>
      <c r="I94" s="60"/>
    </row>
    <row r="95" spans="1:10" x14ac:dyDescent="0.25">
      <c r="A95" s="52"/>
      <c r="B95" s="52"/>
      <c r="C95" s="52"/>
      <c r="D95" s="52"/>
      <c r="E95" s="53"/>
      <c r="F95" s="54"/>
      <c r="G95" s="54"/>
      <c r="H95" s="54"/>
      <c r="I95" s="54"/>
    </row>
    <row r="96" spans="1:10" x14ac:dyDescent="0.25">
      <c r="A96" s="52"/>
      <c r="B96" s="52"/>
      <c r="C96" s="52"/>
      <c r="D96" s="52"/>
      <c r="E96" s="53"/>
      <c r="F96" s="54"/>
      <c r="G96" s="54"/>
      <c r="H96" s="54"/>
      <c r="I96" s="54"/>
    </row>
    <row r="97" spans="1:10" x14ac:dyDescent="0.25">
      <c r="A97" s="52"/>
      <c r="B97" s="52"/>
      <c r="C97" s="52"/>
      <c r="D97" s="55"/>
      <c r="E97" s="56"/>
      <c r="F97" s="57"/>
      <c r="G97" s="57"/>
      <c r="H97" s="57"/>
      <c r="I97" s="57"/>
    </row>
    <row r="98" spans="1:10" x14ac:dyDescent="0.25">
      <c r="A98" s="52"/>
      <c r="B98" s="52"/>
      <c r="C98" s="52"/>
      <c r="D98" s="57"/>
      <c r="E98" s="58"/>
      <c r="F98" s="57"/>
      <c r="G98" s="57"/>
      <c r="H98" s="57"/>
      <c r="I98" s="57"/>
    </row>
    <row r="99" spans="1:10" x14ac:dyDescent="0.25">
      <c r="A99" s="52"/>
      <c r="B99" s="52"/>
      <c r="C99" s="52"/>
      <c r="D99" s="55"/>
      <c r="E99" s="58"/>
      <c r="F99" s="57"/>
      <c r="G99" s="57"/>
      <c r="H99" s="57"/>
      <c r="I99" s="57"/>
    </row>
    <row r="100" spans="1:10" x14ac:dyDescent="0.25">
      <c r="A100" s="52"/>
      <c r="B100" s="52"/>
      <c r="C100" s="52"/>
      <c r="D100" s="54"/>
      <c r="E100" s="58"/>
      <c r="F100" s="57"/>
      <c r="G100" s="57"/>
      <c r="H100" s="57"/>
      <c r="I100" s="57"/>
    </row>
    <row r="101" spans="1:10" x14ac:dyDescent="0.25">
      <c r="A101" s="52"/>
      <c r="B101" s="52"/>
      <c r="C101" s="52"/>
      <c r="D101" s="52"/>
      <c r="E101" s="53"/>
      <c r="F101" s="54"/>
      <c r="G101" s="54"/>
      <c r="H101" s="54"/>
      <c r="I101" s="54"/>
    </row>
    <row r="102" spans="1:10" x14ac:dyDescent="0.25">
      <c r="A102" s="52"/>
      <c r="B102" s="52"/>
      <c r="C102" s="52"/>
      <c r="D102" s="52"/>
      <c r="E102" s="53"/>
      <c r="F102" s="54"/>
      <c r="G102" s="54"/>
      <c r="H102" s="54"/>
      <c r="I102" s="54"/>
    </row>
    <row r="103" spans="1:10" x14ac:dyDescent="0.25">
      <c r="A103" s="52"/>
      <c r="B103" s="52"/>
      <c r="C103" s="52"/>
      <c r="D103" s="52"/>
      <c r="E103" s="53"/>
      <c r="F103" s="54"/>
      <c r="G103" s="54"/>
      <c r="H103" s="54"/>
      <c r="I103" s="54"/>
    </row>
    <row r="104" spans="1:10" x14ac:dyDescent="0.25">
      <c r="A104" s="52"/>
      <c r="B104" s="52"/>
      <c r="C104" s="52"/>
      <c r="D104" s="52"/>
      <c r="E104" s="53"/>
      <c r="F104" s="54"/>
      <c r="G104" s="54"/>
      <c r="H104" s="54"/>
      <c r="I104" s="54"/>
    </row>
    <row r="105" spans="1:10" x14ac:dyDescent="0.25">
      <c r="A105" s="52"/>
      <c r="B105" s="52"/>
      <c r="C105" s="52"/>
      <c r="D105" s="55"/>
      <c r="E105" s="56"/>
      <c r="F105" s="57"/>
      <c r="G105" s="57"/>
      <c r="H105" s="57"/>
      <c r="I105" s="57"/>
    </row>
    <row r="106" spans="1:10" x14ac:dyDescent="0.25">
      <c r="A106" s="52"/>
      <c r="B106" s="52"/>
      <c r="C106" s="52"/>
      <c r="D106" s="57"/>
      <c r="E106" s="58"/>
      <c r="F106" s="57"/>
      <c r="G106" s="57"/>
      <c r="H106" s="57"/>
      <c r="I106" s="57"/>
    </row>
    <row r="107" spans="1:10" x14ac:dyDescent="0.25">
      <c r="A107" s="52"/>
      <c r="B107" s="52"/>
      <c r="C107" s="52"/>
      <c r="D107" s="55"/>
      <c r="E107" s="58"/>
      <c r="F107" s="57"/>
      <c r="G107" s="57"/>
      <c r="H107" s="57"/>
      <c r="I107" s="57"/>
    </row>
    <row r="108" spans="1:10" x14ac:dyDescent="0.25">
      <c r="A108" s="52"/>
      <c r="B108" s="52"/>
      <c r="C108" s="52"/>
      <c r="D108" s="54"/>
      <c r="E108" s="58"/>
      <c r="F108" s="57"/>
      <c r="G108" s="57"/>
      <c r="H108" s="57"/>
      <c r="I108" s="57"/>
    </row>
    <row r="109" spans="1:10" ht="12" customHeight="1" x14ac:dyDescent="0.25">
      <c r="A109" s="52"/>
      <c r="B109" s="52"/>
      <c r="C109" s="52"/>
      <c r="D109" s="54"/>
      <c r="E109" s="58"/>
      <c r="F109" s="57"/>
      <c r="G109" s="57"/>
      <c r="H109" s="57"/>
      <c r="I109" s="57"/>
    </row>
    <row r="110" spans="1:10" x14ac:dyDescent="0.25">
      <c r="A110" s="52"/>
      <c r="B110" s="52"/>
      <c r="C110" s="52"/>
      <c r="D110" s="52"/>
      <c r="E110" s="53"/>
      <c r="F110" s="54"/>
      <c r="G110" s="54"/>
      <c r="H110" s="54"/>
      <c r="I110" s="54"/>
      <c r="J110" s="33"/>
    </row>
    <row r="111" spans="1:10" x14ac:dyDescent="0.25">
      <c r="A111" s="52"/>
      <c r="B111" s="52"/>
      <c r="C111" s="52"/>
      <c r="D111" s="52"/>
      <c r="E111" s="53"/>
      <c r="F111" s="59"/>
      <c r="G111" s="59"/>
      <c r="H111" s="59"/>
      <c r="I111" s="59"/>
      <c r="J111" s="33"/>
    </row>
    <row r="112" spans="1:10" x14ac:dyDescent="0.25">
      <c r="A112" s="52"/>
      <c r="B112" s="52"/>
      <c r="C112" s="52"/>
      <c r="D112" s="55"/>
      <c r="E112" s="56"/>
      <c r="F112" s="57"/>
      <c r="G112" s="57"/>
      <c r="H112" s="57"/>
      <c r="I112" s="57"/>
      <c r="J112" s="33"/>
    </row>
    <row r="113" spans="1:10" x14ac:dyDescent="0.25">
      <c r="A113" s="52"/>
      <c r="B113" s="52"/>
      <c r="C113" s="52"/>
      <c r="D113" s="57"/>
      <c r="E113" s="58"/>
      <c r="F113" s="57"/>
      <c r="G113" s="57"/>
      <c r="H113" s="57"/>
      <c r="I113" s="57"/>
      <c r="J113" s="33"/>
    </row>
    <row r="114" spans="1:10" x14ac:dyDescent="0.25">
      <c r="A114" s="52"/>
      <c r="B114" s="52"/>
      <c r="C114" s="52"/>
      <c r="D114" s="55"/>
      <c r="E114" s="58"/>
      <c r="F114" s="57"/>
      <c r="G114" s="57"/>
      <c r="H114" s="57"/>
      <c r="I114" s="57"/>
      <c r="J114" s="33"/>
    </row>
    <row r="115" spans="1:10" x14ac:dyDescent="0.25">
      <c r="A115" s="52"/>
      <c r="B115" s="52"/>
      <c r="C115" s="52"/>
      <c r="D115" s="57"/>
      <c r="E115" s="58"/>
      <c r="F115" s="57"/>
      <c r="G115" s="57"/>
      <c r="H115" s="57"/>
      <c r="I115" s="57"/>
      <c r="J115" s="33"/>
    </row>
    <row r="116" spans="1:10" x14ac:dyDescent="0.25">
      <c r="A116" s="52"/>
      <c r="B116" s="52"/>
      <c r="C116" s="52"/>
      <c r="D116" s="52"/>
      <c r="E116" s="53"/>
      <c r="F116" s="54"/>
      <c r="G116" s="54"/>
      <c r="H116" s="54"/>
      <c r="I116" s="54"/>
      <c r="J116" s="33"/>
    </row>
    <row r="117" spans="1:10" x14ac:dyDescent="0.25">
      <c r="A117" s="52"/>
      <c r="B117" s="52"/>
      <c r="C117" s="52"/>
      <c r="D117" s="52"/>
      <c r="E117" s="53"/>
      <c r="F117" s="54"/>
      <c r="G117" s="54"/>
      <c r="H117" s="54"/>
      <c r="I117" s="54"/>
      <c r="J117" s="33"/>
    </row>
    <row r="118" spans="1:10" x14ac:dyDescent="0.25">
      <c r="A118" s="52"/>
      <c r="B118" s="52"/>
      <c r="C118" s="52"/>
      <c r="D118" s="52"/>
      <c r="E118" s="53"/>
      <c r="F118" s="54"/>
      <c r="G118" s="54"/>
      <c r="H118" s="54"/>
      <c r="I118" s="54"/>
    </row>
    <row r="119" spans="1:10" x14ac:dyDescent="0.25">
      <c r="A119" s="52"/>
      <c r="B119" s="52"/>
      <c r="C119" s="52"/>
      <c r="D119" s="52"/>
      <c r="E119" s="53"/>
      <c r="F119" s="59"/>
      <c r="G119" s="59"/>
      <c r="H119" s="59"/>
      <c r="I119" s="59"/>
    </row>
    <row r="120" spans="1:10" x14ac:dyDescent="0.25">
      <c r="A120" s="52"/>
      <c r="B120" s="52"/>
      <c r="C120" s="52"/>
      <c r="D120" s="55"/>
      <c r="E120" s="56"/>
      <c r="F120" s="57"/>
      <c r="G120" s="57"/>
      <c r="H120" s="57"/>
      <c r="I120" s="57"/>
    </row>
    <row r="121" spans="1:10" x14ac:dyDescent="0.25">
      <c r="A121" s="52"/>
      <c r="B121" s="52"/>
      <c r="C121" s="52"/>
      <c r="D121" s="57"/>
      <c r="E121" s="58"/>
      <c r="F121" s="57"/>
      <c r="G121" s="57"/>
      <c r="H121" s="57"/>
      <c r="I121" s="57"/>
    </row>
    <row r="122" spans="1:10" x14ac:dyDescent="0.25">
      <c r="A122" s="52"/>
      <c r="B122" s="52"/>
      <c r="C122" s="52"/>
      <c r="D122" s="55"/>
      <c r="E122" s="58"/>
      <c r="F122" s="57"/>
      <c r="G122" s="57"/>
      <c r="H122" s="57"/>
      <c r="I122" s="57"/>
    </row>
    <row r="123" spans="1:10" x14ac:dyDescent="0.25">
      <c r="A123" s="52"/>
      <c r="B123" s="52"/>
      <c r="C123" s="52"/>
      <c r="D123" s="57"/>
      <c r="E123" s="58"/>
      <c r="F123" s="57"/>
      <c r="G123" s="57"/>
      <c r="H123" s="57"/>
      <c r="I123" s="57"/>
    </row>
    <row r="124" spans="1:10" x14ac:dyDescent="0.25">
      <c r="A124" s="52"/>
      <c r="B124" s="52"/>
      <c r="C124" s="52"/>
      <c r="D124" s="52"/>
      <c r="E124" s="53"/>
      <c r="F124" s="54"/>
      <c r="G124" s="54"/>
      <c r="H124" s="54"/>
      <c r="I124" s="54"/>
    </row>
    <row r="125" spans="1:10" x14ac:dyDescent="0.25">
      <c r="A125" s="60"/>
      <c r="B125" s="60"/>
      <c r="C125" s="60"/>
      <c r="D125" s="60"/>
      <c r="E125" s="61"/>
      <c r="F125" s="60"/>
      <c r="G125" s="60"/>
      <c r="H125" s="60"/>
      <c r="I125" s="60"/>
    </row>
    <row r="126" spans="1:10" ht="11.25" customHeight="1" x14ac:dyDescent="0.25">
      <c r="A126" s="60"/>
      <c r="B126" s="60"/>
      <c r="C126" s="60"/>
      <c r="D126" s="60"/>
      <c r="E126" s="61"/>
      <c r="F126" s="60"/>
      <c r="G126" s="60"/>
      <c r="H126" s="60"/>
      <c r="I126" s="60"/>
    </row>
    <row r="127" spans="1:10" hidden="1" x14ac:dyDescent="0.25">
      <c r="A127" s="35"/>
      <c r="B127" s="36"/>
      <c r="C127" s="37"/>
      <c r="D127" s="37"/>
      <c r="E127" s="38"/>
      <c r="F127" s="39"/>
      <c r="G127" s="36" t="s">
        <v>10</v>
      </c>
      <c r="H127" s="36"/>
      <c r="I127" s="40" t="e">
        <f>I12+I20+I35+#REF!+I52+I60+I77+I85+I93+I116+I124</f>
        <v>#REF!</v>
      </c>
    </row>
    <row r="128" spans="1:10" x14ac:dyDescent="0.25">
      <c r="A128" s="35"/>
      <c r="B128" s="41"/>
      <c r="C128" s="41"/>
      <c r="D128" s="36"/>
      <c r="E128" s="38"/>
      <c r="F128" s="42"/>
      <c r="G128" s="36"/>
      <c r="H128" s="36"/>
      <c r="I128" s="43"/>
    </row>
    <row r="129" spans="1:9" x14ac:dyDescent="0.25">
      <c r="A129" s="44"/>
      <c r="B129" s="41"/>
      <c r="C129" s="42"/>
      <c r="D129" s="42"/>
      <c r="E129" s="38"/>
      <c r="F129" s="42"/>
      <c r="G129" s="45"/>
      <c r="H129" s="45"/>
      <c r="I129" s="46"/>
    </row>
    <row r="130" spans="1:9" x14ac:dyDescent="0.25">
      <c r="A130" s="42"/>
      <c r="B130" s="42"/>
      <c r="C130" s="42"/>
      <c r="D130" s="42"/>
      <c r="E130" s="38"/>
      <c r="F130" s="42"/>
      <c r="G130" s="36"/>
      <c r="H130" s="36"/>
      <c r="I130" s="46"/>
    </row>
    <row r="131" spans="1:9" x14ac:dyDescent="0.25">
      <c r="A131" s="36"/>
      <c r="B131" s="47"/>
      <c r="C131" s="43"/>
      <c r="G131" s="45"/>
      <c r="H131" s="45"/>
      <c r="I131" s="48"/>
    </row>
    <row r="132" spans="1:9" x14ac:dyDescent="0.25">
      <c r="G132" s="36"/>
      <c r="H132" s="36"/>
      <c r="I132" s="49"/>
    </row>
  </sheetData>
  <mergeCells count="6">
    <mergeCell ref="A4:I4"/>
    <mergeCell ref="A31:I31"/>
    <mergeCell ref="A43:I43"/>
    <mergeCell ref="A54:I54"/>
    <mergeCell ref="A75:I75"/>
    <mergeCell ref="A65:I65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2020-11-13T12:28:10Z</dcterms:modified>
</cp:coreProperties>
</file>